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940"/>
  </bookViews>
  <sheets>
    <sheet name="3.项目详细信息表" sheetId="2" r:id="rId1"/>
    <sheet name="Sheet1" sheetId="1" r:id="rId2"/>
  </sheets>
  <calcPr calcId="144525"/>
</workbook>
</file>

<file path=xl/sharedStrings.xml><?xml version="1.0" encoding="utf-8"?>
<sst xmlns="http://schemas.openxmlformats.org/spreadsheetml/2006/main" count="191" uniqueCount="75">
  <si>
    <t>表3</t>
  </si>
  <si>
    <t>项目详细信息表</t>
  </si>
  <si>
    <t>财政部门：（签章）</t>
  </si>
  <si>
    <t>主管部门：（签章）</t>
  </si>
  <si>
    <t>项目单位：（签章）</t>
  </si>
  <si>
    <t>项目名称</t>
  </si>
  <si>
    <t/>
  </si>
  <si>
    <t>凉山州昭觉县斯穆布约水库工程</t>
  </si>
  <si>
    <t>资金投向领域</t>
  </si>
  <si>
    <t>农林水利</t>
  </si>
  <si>
    <t>本只专项债券中用于该项目的金额</t>
  </si>
  <si>
    <t>0.2亿</t>
  </si>
  <si>
    <t>项目简要描述</t>
  </si>
  <si>
    <t>主要建设内容为新建小（一）型水库，由水库枢纽工程和灌区工程组成。枢纽工程由大坝、溢洪道、导流洞、右岸输水工程、上坝路和其他建筑工程组成，水库总容量975万立方米，校核洪水位2555.95米、正常蓄水位2555.2米，最大坝高32.4米，设计灌溉3.53万亩（其中新增3.28万亩，改善0.25万亩），供水人口约12万人，本次灌区工程为菩提灌区（含昭觉县城供水管网），总长23.22千米。</t>
  </si>
  <si>
    <t>项目建设期</t>
  </si>
  <si>
    <t>2022年4月1日——2026年6月30日</t>
  </si>
  <si>
    <t>项目运营期</t>
  </si>
  <si>
    <t>2026年7月1日——2045年6月30日</t>
  </si>
  <si>
    <t>项目总投资</t>
  </si>
  <si>
    <t>其中：不含专项债券的项目资本金</t>
  </si>
  <si>
    <t>专项债券融资</t>
  </si>
  <si>
    <t>其他债务融资</t>
  </si>
  <si>
    <t>项目分年融资计划</t>
  </si>
  <si>
    <t>2021年及以前年度</t>
  </si>
  <si>
    <t>2022年</t>
  </si>
  <si>
    <t>2023年</t>
  </si>
  <si>
    <t>2024年</t>
  </si>
  <si>
    <t>2025年</t>
  </si>
  <si>
    <t>2026年</t>
  </si>
  <si>
    <t>2027年</t>
  </si>
  <si>
    <t>2028年</t>
  </si>
  <si>
    <t>2029年及以后年度</t>
  </si>
  <si>
    <t>项目总收益</t>
  </si>
  <si>
    <t>债券存续期内项目分年收益</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</si>
  <si>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</si>
  <si>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</si>
  <si>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</si>
  <si>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</si>
  <si>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</si>
  <si>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</si>
  <si>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</si>
  <si>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</si>
  <si>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</si>
  <si>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</si>
  <si>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</si>
  <si>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</si>
  <si>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</si>
  <si>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</si>
  <si>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</si>
  <si>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</si>
  <si>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</si>
  <si>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</si>
  <si>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</si>
  <si>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</si>
  <si>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</si>
  <si>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</si>
  <si>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</si>
  <si>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</si>
  <si>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</si>
  <si>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</si>
  <si>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</si>
  <si>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</si>
  <si>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</si>
  <si>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</si>
  <si>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</si>
  <si>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</si>
  <si>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</si>
  <si>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</si>
  <si>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</si>
  <si>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</si>
  <si>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</si>
  <si>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</si>
  <si>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</si>
  <si>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1、本项目的收入为运营收入。本次凉山州昭觉县斯穆布约水库工程建成后收入由城镇用水费收入、非居民用水收入、耕地灌溉用水收入组成：1）城镇用水费收入，考虑昭觉县水价为农村及城镇用水价格1.8元/吨，非居民为2.5元/吨，本次收费价格按照城镇用水收费标准60%收取取水费，即1.08元/吨进行测算，价格每五年增加8%。谨慎考虑人均用水量：2021四川省水资源公报显示城镇人均生活用水量为238L/d,在此保守采用140L/d进行测算；运营天数每年365天，负荷使用率按照第一年85%，后年增加5%，最终稳定在95%。2）非居民用水收入。谨慎考虑用水量：根据四川省水利厅发布的《2021年四川省水资源公报》显示：城镇和农村居民生活用水占比17.5%，生产用水占比79.7%，人工生态环境补水量2.8%。其中，在生产用水中，第一产业用水量占比65%，第二产业用水量占9.8%，第三产业用水量占2.9%，第二产业、第三产业合计约占居民用水的70%。考虑到水库覆盖区域主要是乡镇，因此在此保守估计非居民用水占居民生活用水的比例为55%。谨慎考虑水价：按照四川同类水库与水厂之间的分成情况，且不考虑阶梯水价以及水费涨价情况在此保守按照非居民用水最低标准的第一阶梯自来水水价2.5元/m³的60.00%部分即1.50元/m³进行测算；价格每五年增加8%。3）灌溉收入。谨慎考虑水价：四川发改网站公布的2022年7月“四川省城乡居民服务价格检测表”显示耕地用水的平均价格是28.30元/亩，本项目灌溉用水水价保守采取25元/亩测算，价格每三年增加8%。谨慎考虑灌溉面积：本项目立项文件中显示，水库建成后可覆盖耕地面积3.53万亩，本项目灌溉面积采取3.53万亩测算。4）补贴收入。为支持凉山州昭觉县斯穆布约水库工程项目的建设，昭觉县财政局每年给予本项目500万元的项目运营补贴，补贴19年。</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</si>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</sst>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6">
    <font>
      <sz val="11"/>
      <color theme="1"/>
      <name val="宋体"/>
      <charset val="134"/>
      <scheme val="minor"/>
    </font>
    <font>
      <sz val="12"/>
      <name val="宋体"/>
      <charset val="134"/>
    </font>
    <font>
      <b/>
      <sz val="12"/>
      <name val="宋体"/>
      <charset val="134"/>
    </font>
    <font>
      <sz val="20"/>
      <color theme="1"/>
      <name val="方正小标宋简体"/>
      <charset val="134"/>
    </font>
    <font>
      <sz val="12"/>
      <name val="方正仿宋简体"/>
      <charset val="134"/>
    </font>
    <font>
      <sz val="11"/>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6" fillId="3" borderId="0" applyNumberFormat="0" applyBorder="0" applyAlignment="0" applyProtection="0">
      <alignment vertical="center"/>
    </xf>
    <xf numFmtId="0" fontId="7" fillId="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8" fillId="6" borderId="0" applyNumberFormat="0" applyBorder="0" applyAlignment="0" applyProtection="0">
      <alignment vertical="center"/>
    </xf>
    <xf numFmtId="43" fontId="0" fillId="0" borderId="0" applyFont="0" applyFill="0" applyBorder="0" applyAlignment="0" applyProtection="0">
      <alignment vertical="center"/>
    </xf>
    <xf numFmtId="0" fontId="9" fillId="7"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8" borderId="11" applyNumberFormat="0" applyFont="0" applyAlignment="0" applyProtection="0">
      <alignment vertical="center"/>
    </xf>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9" fillId="10" borderId="0" applyNumberFormat="0" applyBorder="0" applyAlignment="0" applyProtection="0">
      <alignment vertical="center"/>
    </xf>
    <xf numFmtId="0" fontId="12" fillId="0" borderId="13" applyNumberFormat="0" applyFill="0" applyAlignment="0" applyProtection="0">
      <alignment vertical="center"/>
    </xf>
    <xf numFmtId="0" fontId="9" fillId="11" borderId="0" applyNumberFormat="0" applyBorder="0" applyAlignment="0" applyProtection="0">
      <alignment vertical="center"/>
    </xf>
    <xf numFmtId="0" fontId="18" fillId="12" borderId="14" applyNumberFormat="0" applyAlignment="0" applyProtection="0">
      <alignment vertical="center"/>
    </xf>
    <xf numFmtId="0" fontId="19" fillId="12" borderId="10" applyNumberFormat="0" applyAlignment="0" applyProtection="0">
      <alignment vertical="center"/>
    </xf>
    <xf numFmtId="0" fontId="20" fillId="13" borderId="15" applyNumberFormat="0" applyAlignment="0" applyProtection="0">
      <alignment vertical="center"/>
    </xf>
    <xf numFmtId="0" fontId="6" fillId="14" borderId="0" applyNumberFormat="0" applyBorder="0" applyAlignment="0" applyProtection="0">
      <alignment vertical="center"/>
    </xf>
    <xf numFmtId="0" fontId="9" fillId="15" borderId="0" applyNumberFormat="0" applyBorder="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6" fillId="18" borderId="0" applyNumberFormat="0" applyBorder="0" applyAlignment="0" applyProtection="0">
      <alignment vertical="center"/>
    </xf>
    <xf numFmtId="0" fontId="9"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0" fillId="0" borderId="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9" fillId="28" borderId="0" applyNumberFormat="0" applyBorder="0" applyAlignment="0" applyProtection="0">
      <alignment vertical="center"/>
    </xf>
    <xf numFmtId="0" fontId="6"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6" fillId="32" borderId="0" applyNumberFormat="0" applyBorder="0" applyAlignment="0" applyProtection="0">
      <alignment vertical="center"/>
    </xf>
    <xf numFmtId="0" fontId="9" fillId="33" borderId="0" applyNumberFormat="0" applyBorder="0" applyAlignment="0" applyProtection="0">
      <alignment vertical="center"/>
    </xf>
    <xf numFmtId="0" fontId="1" fillId="0" borderId="0"/>
    <xf numFmtId="0" fontId="25" fillId="0" borderId="0">
      <alignment vertical="center"/>
    </xf>
  </cellStyleXfs>
  <cellXfs count="48">
    <xf numFmtId="0" fontId="0" fillId="0" borderId="0" xfId="0">
      <alignment vertical="center"/>
    </xf>
    <xf numFmtId="0" fontId="1" fillId="0" borderId="0" xfId="0" applyFont="1" applyFill="1" applyBorder="1" applyAlignment="1">
      <alignment vertical="center"/>
    </xf>
    <xf numFmtId="0" fontId="2" fillId="0" borderId="0" xfId="50" applyFont="1"/>
    <xf numFmtId="0" fontId="1" fillId="0" borderId="0" xfId="50"/>
    <xf numFmtId="0" fontId="3" fillId="0" borderId="0" xfId="37" applyFont="1" applyAlignment="1">
      <alignment horizontal="center"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0" fontId="0" fillId="0" borderId="1" xfId="37" applyBorder="1" applyAlignment="1">
      <alignment horizontal="left" vertical="center"/>
    </xf>
    <xf numFmtId="0" fontId="0" fillId="0" borderId="1" xfId="37" applyBorder="1" applyAlignment="1">
      <alignment horizontal="center" vertical="center"/>
    </xf>
    <xf numFmtId="0" fontId="0" fillId="2" borderId="2" xfId="37" applyFill="1" applyBorder="1" applyAlignment="1">
      <alignment horizontal="left" vertical="center"/>
    </xf>
    <xf numFmtId="0" fontId="0" fillId="2" borderId="3" xfId="37" applyFill="1" applyBorder="1" applyAlignment="1">
      <alignment horizontal="left" vertical="center"/>
    </xf>
    <xf numFmtId="0" fontId="0" fillId="2" borderId="4" xfId="37" applyFill="1" applyBorder="1" applyAlignment="1">
      <alignment horizontal="left" vertical="center"/>
    </xf>
    <xf numFmtId="0" fontId="0" fillId="2" borderId="2" xfId="37" applyFill="1" applyBorder="1" applyAlignment="1">
      <alignment horizontal="center" vertical="center"/>
    </xf>
    <xf numFmtId="0" fontId="0" fillId="2" borderId="3" xfId="37" applyFill="1" applyBorder="1" applyAlignment="1">
      <alignment horizontal="center" vertical="center"/>
    </xf>
    <xf numFmtId="0" fontId="0" fillId="0" borderId="0" xfId="0" applyAlignment="1">
      <alignment horizontal="center"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0" fillId="0" borderId="2" xfId="37" applyBorder="1" applyAlignment="1">
      <alignment horizontal="justify" vertical="center" wrapText="1"/>
    </xf>
    <xf numFmtId="0" fontId="0" fillId="0" borderId="3" xfId="37" applyBorder="1" applyAlignment="1">
      <alignment horizontal="justify" vertical="center" wrapText="1"/>
    </xf>
    <xf numFmtId="0" fontId="5" fillId="0" borderId="2" xfId="37" applyFont="1" applyBorder="1" applyAlignment="1">
      <alignment horizontal="center" vertical="center"/>
    </xf>
    <xf numFmtId="0" fontId="0" fillId="0" borderId="3" xfId="37" applyBorder="1" applyAlignment="1">
      <alignment horizontal="center" vertical="center"/>
    </xf>
    <xf numFmtId="176" fontId="0" fillId="0" borderId="1" xfId="37" applyNumberFormat="1" applyBorder="1" applyAlignment="1">
      <alignment horizontal="center" vertical="center"/>
    </xf>
    <xf numFmtId="0" fontId="0" fillId="0" borderId="2" xfId="37" applyBorder="1" applyAlignment="1">
      <alignment horizontal="center" vertical="center"/>
    </xf>
    <xf numFmtId="0" fontId="0" fillId="0" borderId="4" xfId="37" applyBorder="1" applyAlignment="1">
      <alignment horizontal="center" vertical="center"/>
    </xf>
    <xf numFmtId="176" fontId="0" fillId="0" borderId="2" xfId="37" applyNumberFormat="1" applyBorder="1" applyAlignment="1">
      <alignment horizontal="center" vertical="center"/>
    </xf>
    <xf numFmtId="176" fontId="0" fillId="0" borderId="3" xfId="37" applyNumberFormat="1"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176" fontId="0" fillId="0" borderId="1" xfId="37" applyNumberFormat="1" applyBorder="1" applyAlignment="1">
      <alignment horizontal="center"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0" xfId="37" applyAlignment="1">
      <alignment horizontal="center" vertical="center"/>
    </xf>
    <xf numFmtId="0" fontId="0" fillId="0" borderId="3" xfId="37" applyBorder="1">
      <alignment vertical="center"/>
    </xf>
    <xf numFmtId="0" fontId="1" fillId="0" borderId="8" xfId="0" applyFont="1" applyFill="1" applyBorder="1" applyAlignment="1">
      <alignment vertical="center"/>
    </xf>
    <xf numFmtId="0" fontId="1" fillId="0" borderId="9" xfId="0" applyFont="1" applyFill="1" applyBorder="1" applyAlignment="1">
      <alignment vertical="center"/>
    </xf>
    <xf numFmtId="0" fontId="1" fillId="0" borderId="1" xfId="0" applyFont="1" applyFill="1" applyBorder="1" applyAlignment="1">
      <alignment horizontal="center" vertical="center"/>
    </xf>
    <xf numFmtId="176" fontId="1" fillId="0" borderId="2" xfId="0" applyNumberFormat="1" applyFont="1" applyFill="1" applyBorder="1" applyAlignment="1">
      <alignment horizontal="center" vertical="center"/>
    </xf>
    <xf numFmtId="176" fontId="1" fillId="0" borderId="4" xfId="0" applyNumberFormat="1" applyFont="1" applyFill="1" applyBorder="1" applyAlignment="1">
      <alignment horizontal="center" vertical="center"/>
    </xf>
    <xf numFmtId="0" fontId="0" fillId="0" borderId="3" xfId="37" applyBorder="1" applyAlignment="1">
      <alignment horizontal="justify" vertical="center"/>
    </xf>
    <xf numFmtId="0" fontId="0" fillId="0" borderId="9" xfId="37" applyBorder="1" applyAlignment="1">
      <alignment horizontal="left" vertical="center" wrapText="1"/>
    </xf>
    <xf numFmtId="0" fontId="0" fillId="2" borderId="4" xfId="37" applyFill="1" applyBorder="1" applyAlignment="1">
      <alignment horizontal="center" vertical="center"/>
    </xf>
    <xf numFmtId="0" fontId="0" fillId="0" borderId="4" xfId="37" applyBorder="1" applyAlignment="1">
      <alignment horizontal="justify" vertical="center" wrapText="1"/>
    </xf>
    <xf numFmtId="176" fontId="0" fillId="0" borderId="4" xfId="37" applyNumberFormat="1" applyBorder="1" applyAlignment="1">
      <alignment horizontal="center" vertical="center"/>
    </xf>
    <xf numFmtId="2" fontId="1" fillId="0" borderId="1" xfId="0" applyNumberFormat="1" applyFont="1" applyFill="1" applyBorder="1" applyAlignment="1">
      <alignment horizontal="center" vertical="center"/>
    </xf>
    <xf numFmtId="0" fontId="0" fillId="0" borderId="4" xfId="37" applyBorder="1" applyAlignment="1">
      <alignment horizontal="justify"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5 2" xfId="50"/>
    <cellStyle name="常规_修改规模汇宇制药财务分析表"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M33"/>
  <sheetViews>
    <sheetView tabSelected="1" view="pageBreakPreview" zoomScaleNormal="100" workbookViewId="0">
      <selection activeCell="J16" sqref="J16"/>
    </sheetView>
  </sheetViews>
  <sheetFormatPr defaultColWidth="8.96666666666667" defaultRowHeight="14.25"/>
  <cols>
    <col min="1" max="1" width="15.5" style="1" customWidth="1"/>
    <col min="2" max="2" width="12.5" style="1"/>
    <col min="3" max="3" width="6.9" style="1" customWidth="1"/>
    <col min="4" max="4" width="18.25" style="1" customWidth="1"/>
    <col min="5" max="5" width="8.96666666666667" style="1"/>
    <col min="6" max="8" width="12.5" style="1"/>
    <col min="9" max="9" width="9.25" style="1"/>
    <col min="10" max="10" width="11.375" style="1" customWidth="1"/>
    <col min="11" max="11" width="6.9" style="1" customWidth="1"/>
    <col min="12" max="16384" width="8.96666666666667" style="1"/>
  </cols>
  <sheetData>
    <row r="1" spans="1:13">
      <c r="A1" s="2" t="s">
        <v>0</v>
      </c>
      <c r="B1" s="3"/>
      <c r="C1" s="3"/>
      <c r="D1" s="3"/>
      <c r="E1" s="3"/>
      <c r="F1" s="3"/>
      <c r="G1" s="3"/>
      <c r="H1" s="3"/>
      <c r="I1" s="3"/>
      <c r="J1" s="3"/>
      <c r="K1" s="3"/>
      <c r="L1" s="3"/>
      <c r="M1" s="3"/>
    </row>
    <row r="2" ht="57" customHeight="1" spans="1:13">
      <c r="A2" s="4" t="s">
        <v>1</v>
      </c>
      <c r="B2" s="4"/>
      <c r="C2" s="4"/>
      <c r="D2" s="4"/>
      <c r="E2" s="4"/>
      <c r="F2" s="4"/>
      <c r="G2" s="4"/>
      <c r="H2" s="4"/>
      <c r="I2" s="4"/>
      <c r="J2" s="4"/>
      <c r="K2" s="4"/>
      <c r="L2" s="4"/>
      <c r="M2" s="4"/>
    </row>
    <row r="3" ht="33" customHeight="1" spans="1:13">
      <c r="A3" s="5" t="s">
        <v>2</v>
      </c>
      <c r="B3" s="6"/>
      <c r="C3" s="6"/>
      <c r="D3" s="5" t="s">
        <v>3</v>
      </c>
      <c r="H3" s="6"/>
      <c r="I3" s="5" t="s">
        <v>4</v>
      </c>
      <c r="K3" s="4"/>
      <c r="L3" s="4"/>
      <c r="M3" s="4"/>
    </row>
    <row r="4" ht="25" customHeight="1" spans="1:13">
      <c r="A4" s="7" t="s">
        <v>5</v>
      </c>
      <c r="B4" s="7" t="s">
        <v>6</v>
      </c>
      <c r="C4" s="7" t="s">
        <v>6</v>
      </c>
      <c r="D4" s="8" t="s">
        <v>7</v>
      </c>
      <c r="E4" s="8"/>
      <c r="F4" s="8"/>
      <c r="G4" s="8"/>
      <c r="H4" s="8"/>
      <c r="I4" s="8"/>
      <c r="J4" s="8"/>
      <c r="K4" s="8"/>
      <c r="L4" s="8"/>
      <c r="M4" s="8"/>
    </row>
    <row r="5" ht="25" customHeight="1" spans="1:13">
      <c r="A5" s="9" t="s">
        <v>8</v>
      </c>
      <c r="B5" s="10" t="s">
        <v>6</v>
      </c>
      <c r="C5" s="11" t="s">
        <v>6</v>
      </c>
      <c r="D5" s="12" t="s">
        <v>9</v>
      </c>
      <c r="E5" s="13"/>
      <c r="F5" s="13"/>
      <c r="G5" s="13"/>
      <c r="H5" s="13"/>
      <c r="I5" s="13"/>
      <c r="J5" s="13"/>
      <c r="K5" s="13"/>
      <c r="L5" s="13"/>
      <c r="M5" s="43"/>
    </row>
    <row r="6" ht="25" customHeight="1" spans="1:13">
      <c r="A6" s="9" t="s">
        <v>10</v>
      </c>
      <c r="B6" s="10"/>
      <c r="C6" s="11"/>
      <c r="D6" s="14" t="s">
        <v>11</v>
      </c>
      <c r="E6" s="14"/>
      <c r="F6" s="14"/>
      <c r="G6" s="14"/>
      <c r="H6" s="14"/>
      <c r="I6" s="14"/>
      <c r="J6" s="14"/>
      <c r="K6" s="14"/>
      <c r="L6" s="14"/>
      <c r="M6" s="14"/>
    </row>
    <row r="7" ht="89" customHeight="1" spans="1:13">
      <c r="A7" s="15" t="s">
        <v>12</v>
      </c>
      <c r="B7" s="16" t="s">
        <v>6</v>
      </c>
      <c r="C7" s="17" t="s">
        <v>6</v>
      </c>
      <c r="D7" s="18" t="s">
        <v>13</v>
      </c>
      <c r="E7" s="19"/>
      <c r="F7" s="19"/>
      <c r="G7" s="19"/>
      <c r="H7" s="19"/>
      <c r="I7" s="19"/>
      <c r="J7" s="19"/>
      <c r="K7" s="19"/>
      <c r="L7" s="19"/>
      <c r="M7" s="44"/>
    </row>
    <row r="8" ht="20" customHeight="1" spans="1:13">
      <c r="A8" s="15" t="s">
        <v>14</v>
      </c>
      <c r="B8" s="16" t="s">
        <v>6</v>
      </c>
      <c r="C8" s="17" t="s">
        <v>6</v>
      </c>
      <c r="D8" s="20" t="s">
        <v>15</v>
      </c>
      <c r="E8" s="21"/>
      <c r="F8" s="21"/>
      <c r="G8" s="21"/>
      <c r="H8" s="21"/>
      <c r="I8" s="21"/>
      <c r="J8" s="21"/>
      <c r="K8" s="21"/>
      <c r="L8" s="21"/>
      <c r="M8" s="24"/>
    </row>
    <row r="9" ht="20" customHeight="1" spans="1:13">
      <c r="A9" s="15" t="s">
        <v>16</v>
      </c>
      <c r="B9" s="16" t="s">
        <v>6</v>
      </c>
      <c r="C9" s="17" t="s">
        <v>6</v>
      </c>
      <c r="D9" s="20" t="s">
        <v>17</v>
      </c>
      <c r="E9" s="21"/>
      <c r="F9" s="21"/>
      <c r="G9" s="21"/>
      <c r="H9" s="21"/>
      <c r="I9" s="21"/>
      <c r="J9" s="21"/>
      <c r="K9" s="21"/>
      <c r="L9" s="21"/>
      <c r="M9" s="24"/>
    </row>
    <row r="10" ht="20" customHeight="1" spans="1:13">
      <c r="A10" s="7" t="s">
        <v>18</v>
      </c>
      <c r="B10" s="7" t="s">
        <v>6</v>
      </c>
      <c r="C10" s="7" t="s">
        <v>6</v>
      </c>
      <c r="D10" s="22">
        <v>3.453012</v>
      </c>
      <c r="E10" s="22"/>
      <c r="F10" s="22"/>
      <c r="G10" s="22"/>
      <c r="H10" s="22"/>
      <c r="I10" s="22"/>
      <c r="J10" s="22"/>
      <c r="K10" s="22"/>
      <c r="L10" s="22"/>
      <c r="M10" s="22"/>
    </row>
    <row r="11" ht="21" customHeight="1" spans="1:13">
      <c r="A11" s="23" t="s">
        <v>19</v>
      </c>
      <c r="B11" s="21" t="s">
        <v>6</v>
      </c>
      <c r="C11" s="24" t="s">
        <v>6</v>
      </c>
      <c r="D11" s="25">
        <v>2.053</v>
      </c>
      <c r="E11" s="26"/>
      <c r="F11" s="26"/>
      <c r="G11" s="26"/>
      <c r="H11" s="26"/>
      <c r="I11" s="26"/>
      <c r="J11" s="26"/>
      <c r="K11" s="26"/>
      <c r="L11" s="26"/>
      <c r="M11" s="45"/>
    </row>
    <row r="12" ht="21" customHeight="1" spans="1:13">
      <c r="A12" s="8" t="s">
        <v>20</v>
      </c>
      <c r="B12" s="8" t="s">
        <v>6</v>
      </c>
      <c r="C12" s="8" t="s">
        <v>6</v>
      </c>
      <c r="D12" s="25">
        <v>1.4</v>
      </c>
      <c r="E12" s="26"/>
      <c r="F12" s="26"/>
      <c r="G12" s="26"/>
      <c r="H12" s="26"/>
      <c r="I12" s="26"/>
      <c r="J12" s="26"/>
      <c r="K12" s="26"/>
      <c r="L12" s="26"/>
      <c r="M12" s="45"/>
    </row>
    <row r="13" ht="21" customHeight="1" spans="1:13">
      <c r="A13" s="8" t="s">
        <v>21</v>
      </c>
      <c r="B13" s="8" t="s">
        <v>6</v>
      </c>
      <c r="C13" s="8" t="s">
        <v>6</v>
      </c>
      <c r="D13" s="25"/>
      <c r="E13" s="26" t="s">
        <v>6</v>
      </c>
      <c r="F13" s="26" t="s">
        <v>6</v>
      </c>
      <c r="G13" s="26" t="s">
        <v>6</v>
      </c>
      <c r="H13" s="26" t="s">
        <v>6</v>
      </c>
      <c r="I13" s="26" t="s">
        <v>6</v>
      </c>
      <c r="J13" s="26" t="s">
        <v>6</v>
      </c>
      <c r="K13" s="26" t="s">
        <v>6</v>
      </c>
      <c r="L13" s="26" t="s">
        <v>6</v>
      </c>
      <c r="M13" s="45" t="s">
        <v>6</v>
      </c>
    </row>
    <row r="14" ht="21" customHeight="1" spans="1:13">
      <c r="A14" s="23" t="s">
        <v>22</v>
      </c>
      <c r="B14" s="21" t="s">
        <v>6</v>
      </c>
      <c r="C14" s="21" t="s">
        <v>6</v>
      </c>
      <c r="D14" s="21" t="s">
        <v>6</v>
      </c>
      <c r="E14" s="21" t="s">
        <v>6</v>
      </c>
      <c r="F14" s="21" t="s">
        <v>6</v>
      </c>
      <c r="G14" s="21" t="s">
        <v>6</v>
      </c>
      <c r="H14" s="21" t="s">
        <v>6</v>
      </c>
      <c r="I14" s="21" t="s">
        <v>6</v>
      </c>
      <c r="J14" s="21" t="s">
        <v>6</v>
      </c>
      <c r="K14" s="21" t="s">
        <v>6</v>
      </c>
      <c r="L14" s="21" t="s">
        <v>6</v>
      </c>
      <c r="M14" s="24" t="s">
        <v>6</v>
      </c>
    </row>
    <row r="15" ht="21" customHeight="1" spans="1:13">
      <c r="A15" s="27" t="s">
        <v>6</v>
      </c>
      <c r="B15" s="28" t="s">
        <v>6</v>
      </c>
      <c r="C15" s="29" t="s">
        <v>6</v>
      </c>
      <c r="D15" s="8" t="s">
        <v>23</v>
      </c>
      <c r="E15" s="8" t="s">
        <v>24</v>
      </c>
      <c r="F15" s="8" t="s">
        <v>25</v>
      </c>
      <c r="G15" s="8" t="s">
        <v>26</v>
      </c>
      <c r="H15" s="8" t="s">
        <v>27</v>
      </c>
      <c r="I15" s="8" t="s">
        <v>28</v>
      </c>
      <c r="J15" s="8" t="s">
        <v>29</v>
      </c>
      <c r="K15" s="8" t="s">
        <v>30</v>
      </c>
      <c r="L15" s="8" t="s">
        <v>31</v>
      </c>
      <c r="M15" s="8" t="s">
        <v>6</v>
      </c>
    </row>
    <row r="16" ht="24" customHeight="1" spans="1:13">
      <c r="A16" s="23" t="s">
        <v>20</v>
      </c>
      <c r="B16" s="21" t="s">
        <v>6</v>
      </c>
      <c r="C16" s="24" t="s">
        <v>6</v>
      </c>
      <c r="D16" s="30"/>
      <c r="E16" s="30"/>
      <c r="F16" s="31">
        <v>0.3</v>
      </c>
      <c r="G16" s="31">
        <v>0.6</v>
      </c>
      <c r="H16" s="31">
        <v>0.4</v>
      </c>
      <c r="I16" s="31">
        <v>0.1</v>
      </c>
      <c r="J16" s="30"/>
      <c r="K16" s="30"/>
      <c r="L16" s="25"/>
      <c r="M16" s="45" t="s">
        <v>6</v>
      </c>
    </row>
    <row r="17" ht="24" customHeight="1" spans="1:13">
      <c r="A17" s="23" t="s">
        <v>21</v>
      </c>
      <c r="B17" s="21" t="s">
        <v>6</v>
      </c>
      <c r="C17" s="24" t="s">
        <v>6</v>
      </c>
      <c r="D17" s="30"/>
      <c r="E17" s="30"/>
      <c r="F17" s="30"/>
      <c r="G17" s="30"/>
      <c r="H17" s="30"/>
      <c r="I17" s="30"/>
      <c r="J17" s="30"/>
      <c r="K17" s="30"/>
      <c r="L17" s="25"/>
      <c r="M17" s="45" t="s">
        <v>6</v>
      </c>
    </row>
    <row r="18" ht="24" customHeight="1" spans="1:13">
      <c r="A18" s="32" t="s">
        <v>6</v>
      </c>
      <c r="B18" s="33" t="s">
        <v>6</v>
      </c>
      <c r="C18" s="34" t="s">
        <v>6</v>
      </c>
      <c r="D18" s="35" t="s">
        <v>6</v>
      </c>
      <c r="E18" s="21" t="s">
        <v>6</v>
      </c>
      <c r="F18" s="21" t="s">
        <v>6</v>
      </c>
      <c r="G18" s="21" t="s">
        <v>6</v>
      </c>
      <c r="H18" s="21" t="s">
        <v>6</v>
      </c>
      <c r="I18" s="21" t="s">
        <v>6</v>
      </c>
      <c r="J18" s="21" t="s">
        <v>6</v>
      </c>
      <c r="K18" s="21" t="s">
        <v>6</v>
      </c>
      <c r="L18" s="21" t="s">
        <v>6</v>
      </c>
      <c r="M18" s="24" t="s">
        <v>6</v>
      </c>
    </row>
    <row r="19" ht="24" customHeight="1" spans="1:13">
      <c r="A19" s="7" t="s">
        <v>32</v>
      </c>
      <c r="B19" s="7" t="s">
        <v>6</v>
      </c>
      <c r="C19" s="7" t="s">
        <v>6</v>
      </c>
      <c r="D19" s="25">
        <v>3.779</v>
      </c>
      <c r="E19" s="26"/>
      <c r="F19" s="26"/>
      <c r="G19" s="26"/>
      <c r="H19" s="26"/>
      <c r="I19" s="26"/>
      <c r="J19" s="26"/>
      <c r="K19" s="26"/>
      <c r="L19" s="26"/>
      <c r="M19" s="45"/>
    </row>
    <row r="20" ht="24" customHeight="1" spans="1:13">
      <c r="A20" s="23" t="s">
        <v>33</v>
      </c>
      <c r="B20" s="21" t="s">
        <v>6</v>
      </c>
      <c r="C20" s="21" t="s">
        <v>6</v>
      </c>
      <c r="D20" s="21" t="s">
        <v>6</v>
      </c>
      <c r="E20" s="21" t="s">
        <v>6</v>
      </c>
      <c r="F20" s="21" t="s">
        <v>6</v>
      </c>
      <c r="G20" s="21" t="s">
        <v>6</v>
      </c>
      <c r="H20" s="21" t="s">
        <v>6</v>
      </c>
      <c r="I20" s="21" t="s">
        <v>6</v>
      </c>
      <c r="J20" s="21" t="s">
        <v>6</v>
      </c>
      <c r="K20" s="21" t="s">
        <v>6</v>
      </c>
      <c r="L20" s="21" t="s">
        <v>6</v>
      </c>
      <c r="M20" s="24" t="s">
        <v>6</v>
      </c>
    </row>
    <row r="21" ht="24" customHeight="1" spans="1:13">
      <c r="A21" s="8" t="s">
        <v>24</v>
      </c>
      <c r="B21" s="22"/>
      <c r="C21" s="8" t="s">
        <v>25</v>
      </c>
      <c r="D21" s="22"/>
      <c r="E21" s="8" t="s">
        <v>26</v>
      </c>
      <c r="F21" s="22"/>
      <c r="G21" s="8" t="s">
        <v>27</v>
      </c>
      <c r="H21" s="22"/>
      <c r="I21" s="8" t="s">
        <v>28</v>
      </c>
      <c r="J21" s="22">
        <v>0.16749937</v>
      </c>
      <c r="K21" s="8" t="s">
        <v>29</v>
      </c>
      <c r="L21" s="25">
        <v>0.1739077426</v>
      </c>
      <c r="M21" s="45"/>
    </row>
    <row r="22" ht="24" customHeight="1" spans="1:13">
      <c r="A22" s="8" t="s">
        <v>30</v>
      </c>
      <c r="B22" s="22">
        <v>0.180617356</v>
      </c>
      <c r="C22" s="8" t="s">
        <v>34</v>
      </c>
      <c r="D22" s="22">
        <v>0.1806339943</v>
      </c>
      <c r="E22" s="8" t="s">
        <v>35</v>
      </c>
      <c r="F22" s="22">
        <v>0.180950122</v>
      </c>
      <c r="G22" s="8" t="s">
        <v>36</v>
      </c>
      <c r="H22" s="22">
        <v>0.19292034686</v>
      </c>
      <c r="I22" s="8" t="s">
        <v>37</v>
      </c>
      <c r="J22" s="22">
        <v>0.1932655856</v>
      </c>
      <c r="K22" s="8" t="s">
        <v>38</v>
      </c>
      <c r="L22" s="25">
        <v>0.19328375606</v>
      </c>
      <c r="M22" s="45"/>
    </row>
    <row r="23" ht="24" customHeight="1" spans="1:13">
      <c r="A23" s="8" t="s">
        <v>39</v>
      </c>
      <c r="B23" s="22">
        <v>0.1936289948</v>
      </c>
      <c r="C23" s="8" t="s">
        <v>40</v>
      </c>
      <c r="D23" s="22">
        <v>0.19364716526</v>
      </c>
      <c r="E23" s="8" t="s">
        <v>41</v>
      </c>
      <c r="F23" s="22">
        <v>0.20714871776</v>
      </c>
      <c r="G23" s="8" t="s">
        <v>42</v>
      </c>
      <c r="H23" s="22">
        <v>0.2071685630624</v>
      </c>
      <c r="I23" s="8" t="s">
        <v>43</v>
      </c>
      <c r="J23" s="22">
        <v>0.207545623808</v>
      </c>
      <c r="K23" s="8" t="s">
        <v>44</v>
      </c>
      <c r="L23" s="25">
        <v>0.2075654691104</v>
      </c>
      <c r="M23" s="45"/>
    </row>
    <row r="24" ht="24" customHeight="1" spans="1:13">
      <c r="A24" s="8" t="s">
        <v>45</v>
      </c>
      <c r="B24" s="22">
        <v>0.207942529856</v>
      </c>
      <c r="C24" s="8" t="s">
        <v>46</v>
      </c>
      <c r="D24" s="22">
        <v>0.222409955127632</v>
      </c>
      <c r="E24" s="8" t="s">
        <v>47</v>
      </c>
      <c r="F24" s="22">
        <v>0.22282180392992</v>
      </c>
      <c r="G24" s="8" t="s">
        <v>48</v>
      </c>
      <c r="H24" s="22">
        <v>0.222843480182672</v>
      </c>
      <c r="I24" s="8" t="s">
        <v>49</v>
      </c>
      <c r="J24" s="22">
        <v>0.22325532898496</v>
      </c>
      <c r="K24" s="8" t="s">
        <v>50</v>
      </c>
      <c r="L24" s="25"/>
      <c r="M24" s="45"/>
    </row>
    <row r="25" ht="24" customHeight="1" spans="1:13">
      <c r="A25" s="8" t="s">
        <v>51</v>
      </c>
      <c r="B25" s="22"/>
      <c r="C25" s="8" t="s">
        <v>52</v>
      </c>
      <c r="D25" s="22"/>
      <c r="E25" s="8" t="s">
        <v>53</v>
      </c>
      <c r="F25" s="22"/>
      <c r="G25" s="8" t="s">
        <v>54</v>
      </c>
      <c r="H25" s="22"/>
      <c r="I25" s="8" t="s">
        <v>55</v>
      </c>
      <c r="J25" s="22"/>
      <c r="K25" s="8" t="s">
        <v>56</v>
      </c>
      <c r="L25" s="25"/>
      <c r="M25" s="45"/>
    </row>
    <row r="26" ht="24" customHeight="1" spans="1:13">
      <c r="A26" s="8" t="s">
        <v>57</v>
      </c>
      <c r="B26" s="22"/>
      <c r="C26" s="8" t="s">
        <v>58</v>
      </c>
      <c r="D26" s="22"/>
      <c r="E26" s="8" t="s">
        <v>59</v>
      </c>
      <c r="F26" s="22"/>
      <c r="G26" s="8" t="s">
        <v>60</v>
      </c>
      <c r="H26" s="22"/>
      <c r="I26" s="8" t="s">
        <v>61</v>
      </c>
      <c r="J26" s="22"/>
      <c r="K26" s="8" t="s">
        <v>62</v>
      </c>
      <c r="L26" s="25"/>
      <c r="M26" s="45"/>
    </row>
    <row r="27" ht="21" customHeight="1" spans="1:13">
      <c r="A27" s="36" t="s">
        <v>6</v>
      </c>
      <c r="B27" s="37" t="s">
        <v>6</v>
      </c>
      <c r="C27" s="37" t="s">
        <v>6</v>
      </c>
      <c r="D27" s="37"/>
      <c r="E27" s="37"/>
      <c r="F27" s="38" t="s">
        <v>63</v>
      </c>
      <c r="G27" s="38" t="s">
        <v>6</v>
      </c>
      <c r="H27" s="38" t="s">
        <v>6</v>
      </c>
      <c r="I27" s="38" t="s">
        <v>6</v>
      </c>
      <c r="J27" s="38" t="s">
        <v>6</v>
      </c>
      <c r="K27" s="46">
        <f>D19/D10</f>
        <v>1.09440685407407</v>
      </c>
      <c r="L27" s="46"/>
      <c r="M27" s="46"/>
    </row>
    <row r="28" ht="21" customHeight="1" spans="1:13">
      <c r="A28" s="38" t="s">
        <v>64</v>
      </c>
      <c r="B28" s="38" t="s">
        <v>6</v>
      </c>
      <c r="C28" s="38" t="s">
        <v>6</v>
      </c>
      <c r="D28" s="39">
        <v>2.408</v>
      </c>
      <c r="E28" s="40"/>
      <c r="F28" s="38" t="s">
        <v>65</v>
      </c>
      <c r="G28" s="38" t="s">
        <v>6</v>
      </c>
      <c r="H28" s="38" t="s">
        <v>6</v>
      </c>
      <c r="I28" s="38" t="s">
        <v>6</v>
      </c>
      <c r="J28" s="38" t="s">
        <v>6</v>
      </c>
      <c r="K28" s="46">
        <f>D19/D28</f>
        <v>1.56935215946844</v>
      </c>
      <c r="L28" s="46"/>
      <c r="M28" s="46"/>
    </row>
    <row r="29" ht="21" customHeight="1" spans="1:13">
      <c r="A29" s="38" t="s">
        <v>66</v>
      </c>
      <c r="B29" s="38" t="s">
        <v>6</v>
      </c>
      <c r="C29" s="38" t="s">
        <v>6</v>
      </c>
      <c r="D29" s="39">
        <v>1.4</v>
      </c>
      <c r="E29" s="40"/>
      <c r="F29" s="38" t="s">
        <v>67</v>
      </c>
      <c r="G29" s="38" t="s">
        <v>6</v>
      </c>
      <c r="H29" s="38" t="s">
        <v>6</v>
      </c>
      <c r="I29" s="38" t="s">
        <v>6</v>
      </c>
      <c r="J29" s="38" t="s">
        <v>6</v>
      </c>
      <c r="K29" s="46">
        <f>D19/D29</f>
        <v>2.69928571428571</v>
      </c>
      <c r="L29" s="46"/>
      <c r="M29" s="46"/>
    </row>
    <row r="30" ht="21" customHeight="1" spans="1:13">
      <c r="A30" s="38" t="s">
        <v>68</v>
      </c>
      <c r="B30" s="38" t="s">
        <v>6</v>
      </c>
      <c r="C30" s="38" t="s">
        <v>6</v>
      </c>
      <c r="D30" s="39">
        <f>D28</f>
        <v>2.408</v>
      </c>
      <c r="E30" s="40"/>
      <c r="F30" s="38" t="s">
        <v>69</v>
      </c>
      <c r="G30" s="38" t="s">
        <v>6</v>
      </c>
      <c r="H30" s="38" t="s">
        <v>6</v>
      </c>
      <c r="I30" s="38" t="s">
        <v>6</v>
      </c>
      <c r="J30" s="38" t="s">
        <v>6</v>
      </c>
      <c r="K30" s="46">
        <f>D19/D30</f>
        <v>1.56935215946844</v>
      </c>
      <c r="L30" s="46"/>
      <c r="M30" s="46"/>
    </row>
    <row r="31" ht="21" customHeight="1" spans="1:13">
      <c r="A31" s="38" t="s">
        <v>70</v>
      </c>
      <c r="B31" s="38" t="s">
        <v>6</v>
      </c>
      <c r="C31" s="38" t="s">
        <v>6</v>
      </c>
      <c r="D31" s="39">
        <f>D29</f>
        <v>1.4</v>
      </c>
      <c r="E31" s="40"/>
      <c r="F31" s="38" t="s">
        <v>71</v>
      </c>
      <c r="G31" s="38" t="s">
        <v>6</v>
      </c>
      <c r="H31" s="38" t="s">
        <v>6</v>
      </c>
      <c r="I31" s="38" t="s">
        <v>6</v>
      </c>
      <c r="J31" s="38" t="s">
        <v>6</v>
      </c>
      <c r="K31" s="46">
        <f>D19/D31</f>
        <v>2.69928571428571</v>
      </c>
      <c r="L31" s="46"/>
      <c r="M31" s="46"/>
    </row>
    <row r="32" ht="105" customHeight="1" spans="1:13">
      <c r="A32" s="7" t="s">
        <v>72</v>
      </c>
      <c r="B32" s="7" t="s">
        <v>6</v>
      </c>
      <c r="C32" s="18" t="s">
        <v>73</v>
      </c>
      <c r="D32" s="41"/>
      <c r="E32" s="41"/>
      <c r="F32" s="41"/>
      <c r="G32" s="41"/>
      <c r="H32" s="41"/>
      <c r="I32" s="41"/>
      <c r="J32" s="41"/>
      <c r="K32" s="41"/>
      <c r="L32" s="41"/>
      <c r="M32" s="47"/>
    </row>
    <row r="33" ht="33" customHeight="1" spans="1:13">
      <c r="A33" s="42" t="s">
        <v>74</v>
      </c>
      <c r="B33" s="42"/>
      <c r="C33" s="42"/>
      <c r="D33" s="42"/>
      <c r="E33" s="42"/>
      <c r="F33" s="42"/>
      <c r="G33" s="42"/>
      <c r="H33" s="42"/>
      <c r="I33" s="42"/>
      <c r="J33" s="42"/>
      <c r="K33" s="42"/>
      <c r="L33" s="42"/>
      <c r="M33" s="42"/>
    </row>
  </sheetData>
  <protectedRanges>
    <protectedRange sqref="D4:M13 D19 B21:B26 C32 D16:M17 D21:D26 F21:F26 H21:H26 J21:J26 L21:M26" name="区域1"/>
    <protectedRange sqref="D28:E31 K27:M31" name="区域1_1"/>
  </protectedRanges>
  <mergeCells count="58">
    <mergeCell ref="A2:M2"/>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M14"/>
    <mergeCell ref="A15:C15"/>
    <mergeCell ref="L15:M15"/>
    <mergeCell ref="A16:C16"/>
    <mergeCell ref="L16:M16"/>
    <mergeCell ref="A17:C17"/>
    <mergeCell ref="L17:M17"/>
    <mergeCell ref="A19:C19"/>
    <mergeCell ref="D19:M19"/>
    <mergeCell ref="A20:M20"/>
    <mergeCell ref="L21:M21"/>
    <mergeCell ref="L22:M22"/>
    <mergeCell ref="L23:M23"/>
    <mergeCell ref="L24:M24"/>
    <mergeCell ref="L25:M25"/>
    <mergeCell ref="L26:M26"/>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dataValidations count="6">
    <dataValidation type="list" allowBlank="1" showInputMessage="1" showErrorMessage="1" sqref="D5:M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27 D28:E31">
      <formula1>1E-33</formula1>
      <formula2>9.99999999999999E+33</formula2>
    </dataValidation>
    <dataValidation type="decimal" operator="between" allowBlank="1" showInputMessage="1" showErrorMessage="1" sqref="D10:M10">
      <formula1>1E-34</formula1>
      <formula2>9.99999999999999E+33</formula2>
    </dataValidation>
    <dataValidation type="decimal" operator="between" allowBlank="1" showInputMessage="1" showErrorMessage="1" sqref="D16:E16 G16:M16 D17:M17 B21:B26 D21:D26 F21:F26 H21:H26 J21:J26 K27:M31 L21:M26">
      <formula1>0</formula1>
      <formula2>9.99999999999999E+34</formula2>
    </dataValidation>
    <dataValidation type="decimal" operator="between" allowBlank="1" showInputMessage="1" showErrorMessage="1" sqref="D19:M19">
      <formula1>0</formula1>
      <formula2>9.99999999999999E+25</formula2>
    </dataValidation>
    <dataValidation type="decimal" operator="between" allowBlank="1" showInputMessage="1" showErrorMessage="1" sqref="D11:M13">
      <formula1>0</formula1>
      <formula2>9.99999999999999E+22</formula2>
    </dataValidation>
  </dataValidations>
  <pageMargins left="0.700694444444444" right="0.700694444444444" top="0.751388888888889" bottom="0.751388888888889" header="0.298611111111111" footer="0.298611111111111"/>
  <pageSetup paperSize="9" scale="61"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
  <sheetViews>
    <sheetView workbookViewId="0">
      <selection activeCell="A1" sqref="A1"/>
    </sheetView>
  </sheetViews>
  <sheetFormatPr defaultColWidth="9" defaultRowHeight="13.5"/>
  <sheetData/>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2" master="">
    <arrUserId title="区域1" rangeCreator="" othersAccessPermission="edit"/>
    <arrUserId title="区域1_1" rangeCreator="" othersAccessPermission="edit"/>
  </rangeList>
  <rangeList sheetStid="1" master=""/>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3.项目详细信息表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詹利娟</dc:creator>
  <cp:lastModifiedBy>詹利娟</cp:lastModifiedBy>
  <dcterms:created xsi:type="dcterms:W3CDTF">2024-04-25T06:35:00Z</dcterms:created>
  <dcterms:modified xsi:type="dcterms:W3CDTF">2025-12-17T03:22:44Z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58C092EFDDA54F348E5B75C384E5B017</vt:lpwstr>
  </property>
  <property fmtid="{D5CDD505-2E9C-101B-9397-08002B2CF9AE}" pid="3" name="KSOProductBuildVer">
    <vt:lpwstr>2052-11.8.2.11718</vt:lpwstr>
  </property>
  <property fmtid="{D5CDD505-2E9C-101B-9397-08002B2CF9AE}" pid="4" name="CalculationRule">
    <vt:i4>0</vt:i4>
  </property>
</Properties>
</file>